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GAS 5Kg " sheetId="3" r:id="rId1"/>
    <sheet name="GAS 12.5Kg " sheetId="1" r:id="rId2"/>
  </sheets>
  <definedNames>
    <definedName name="_xlnm._FilterDatabase" localSheetId="1" hidden="1">'GAS 12.5Kg '!$A$1:$R$53</definedName>
    <definedName name="_xlnm._FilterDatabase" localSheetId="0" hidden="1">'GAS 5Kg '!$A$1:$T$53</definedName>
  </definedNames>
  <calcPr calcId="162913"/>
</workbook>
</file>

<file path=xl/calcChain.xml><?xml version="1.0" encoding="utf-8"?>
<calcChain xmlns="http://schemas.openxmlformats.org/spreadsheetml/2006/main">
  <c r="Q41" i="3" l="1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O41" i="3"/>
  <c r="O43" i="3" s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O42" i="3" l="1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N42" i="1" l="1"/>
  <c r="N43" i="1"/>
  <c r="N42" i="3"/>
  <c r="N43" i="3"/>
</calcChain>
</file>

<file path=xl/sharedStrings.xml><?xml version="1.0" encoding="utf-8"?>
<sst xmlns="http://schemas.openxmlformats.org/spreadsheetml/2006/main" count="110" uniqueCount="63">
  <si>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</si>
  <si>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</si>
  <si>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</si>
  <si>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</si>
  <si>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</si>
  <si>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</si>
  <si>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</si>
  <si>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</si>
  <si>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</si>
  <si>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</si>
  <si>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</si>
  <si>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</si>
  <si>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</si>
  <si>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</si>
  <si>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</si>
  <si>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</si>
  <si>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</si>
  <si>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</si>
  <si>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</si>
  <si>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</si>
  <si>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</si>
  <si>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</si>
  <si>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</si>
  <si>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</si>
  <si>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</si>
  <si>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</si>
  <si>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</si>
  <si>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</si>
  <si>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</si>
  <si>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</si>
  <si>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</si>
  <si>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</si>
  <si>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</si>
  <si>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</si>
  <si>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</si>
  <si>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</si>
  <si>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</si>
  <si>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</si>
  <si>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</si>
  <si>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</si>
  <si>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</si>
  <si>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</si>
  <si>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OYO</t>
  </si>
  <si>
    <t>BORNO</t>
  </si>
  <si>
    <t>DELTA</t>
  </si>
  <si>
    <t>OGUN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</si>
  <si>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</si>
  <si>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</si>
  <si>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</si>
  <si>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</si>
  <si>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</si>
  <si>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</si>
  <si>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</si>
  <si>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</si>
  <si>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>(Feb 2016-Feb 2017)</t>
  </si>
  <si>
    <t>Jan 2017-Feb 2017</t>
  </si>
  <si>
    <t xml:space="preserve">AVERAGE PRICE NGN (FEBRUARY 2017) </t>
  </si>
  <si>
    <t>EDO</t>
  </si>
  <si>
    <t>ABIA,AKWA IBOM,BAYELSA,CROSS RIVER,ZAMFARA,RIVERS AND KEBBI</t>
  </si>
  <si>
    <t>OSUN</t>
  </si>
  <si>
    <t>ONDO</t>
  </si>
  <si>
    <t>AKWA IBOM,CROSS RIVER,EDO,KEBBI,RIVER AND YOBE</t>
  </si>
  <si>
    <t>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</si>
</sst>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7" fillId="0" borderId="0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0" borderId="0" xfId="0" applyAlignment="1">
      <alignment horizontal="center"/>
    </xf>
    <xf numFmtId="2" fontId="1" fillId="0" borderId="2" xfId="1" applyNumberFormat="1" applyFont="1" applyFill="1" applyBorder="1" applyAlignment="1">
      <alignment horizontal="center" wrapText="1"/>
    </xf>
    <xf numFmtId="2" fontId="1" fillId="0" borderId="2" xfId="2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2" fontId="3" fillId="2" borderId="0" xfId="0" applyNumberFormat="1" applyFont="1" applyFill="1" applyAlignment="1">
      <alignment horizontal="center"/>
    </xf>
    <xf numFmtId="0" fontId="4" fillId="2" borderId="0" xfId="1" applyFont="1" applyFill="1" applyBorder="1" applyAlignment="1">
      <alignment horizontal="left"/>
    </xf>
    <xf numFmtId="17" fontId="7" fillId="3" borderId="1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2" fontId="4" fillId="2" borderId="2" xfId="1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 wrapText="1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2" fontId="4" fillId="2" borderId="2" xfId="2" applyNumberFormat="1" applyFont="1" applyFill="1" applyBorder="1" applyAlignment="1">
      <alignment horizontal="center" wrapText="1"/>
    </xf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35" zoomScale="115" zoomScaleNormal="115" workbookViewId="0">
      <selection activeCell="A7" sqref="A7"/>
    </sheetView>
  </sheetViews>
  <sheetFormatPr defaultRowHeight="15" customHeight="1" x14ac:dyDescent="0.2"/>
  <cols>
    <col min="1" max="1" width="18.28515625" style="7" customWidth="1"/>
    <col min="2" max="5" width="9.5703125" style="7" bestFit="1" customWidth="1"/>
    <col min="6" max="13" width="9.140625" style="7" customWidth="1"/>
    <col min="14" max="14" width="9.140625" style="48" customWidth="1"/>
    <col min="15" max="15" width="8" style="47" customWidth="1"/>
    <col min="16" max="16" width="16.85546875" style="14" customWidth="1"/>
    <col min="17" max="17" width="15.85546875" style="14" customWidth="1"/>
    <col min="18" max="16384" width="9.140625" style="7"/>
  </cols>
  <sheetData>
    <row r="1" spans="1:18" s="21" customFormat="1" ht="15" customHeight="1" x14ac:dyDescent="0.25">
      <c r="A1" s="24" t="s">
        <v>46</v>
      </c>
      <c r="B1" s="24"/>
      <c r="C1" s="24"/>
      <c r="P1" s="12"/>
      <c r="Q1" s="12"/>
    </row>
    <row r="2" spans="1:18" s="21" customFormat="1" ht="15" customHeight="1" x14ac:dyDescent="0.25">
      <c r="A2" s="24" t="s">
        <v>56</v>
      </c>
      <c r="B2" s="24"/>
      <c r="C2" s="24"/>
      <c r="P2" s="12" t="s">
        <v>47</v>
      </c>
      <c r="Q2" s="12" t="s">
        <v>48</v>
      </c>
    </row>
    <row r="3" spans="1:18" s="21" customFormat="1" ht="15" customHeight="1" x14ac:dyDescent="0.2">
      <c r="A3" s="44" t="s">
        <v>52</v>
      </c>
      <c r="B3" s="41">
        <v>42370</v>
      </c>
      <c r="C3" s="41">
        <v>42401</v>
      </c>
      <c r="D3" s="41">
        <v>42430</v>
      </c>
      <c r="E3" s="41">
        <v>42461</v>
      </c>
      <c r="F3" s="41">
        <v>42491</v>
      </c>
      <c r="G3" s="41">
        <v>42522</v>
      </c>
      <c r="H3" s="41">
        <v>42552</v>
      </c>
      <c r="I3" s="41">
        <v>42583</v>
      </c>
      <c r="J3" s="41">
        <v>42614</v>
      </c>
      <c r="K3" s="41">
        <v>42644</v>
      </c>
      <c r="L3" s="41">
        <v>42675</v>
      </c>
      <c r="M3" s="41">
        <v>42705</v>
      </c>
      <c r="N3" s="41">
        <v>42736</v>
      </c>
      <c r="O3" s="41">
        <v>42767</v>
      </c>
      <c r="P3" s="22" t="s">
        <v>54</v>
      </c>
      <c r="Q3" s="22" t="s">
        <v>55</v>
      </c>
      <c r="R3" s="23"/>
    </row>
    <row r="4" spans="1:18" ht="15" customHeight="1" x14ac:dyDescent="0.2">
      <c r="A4" s="9" t="s">
        <v>0</v>
      </c>
      <c r="B4" s="10">
        <v>1657.8571428571399</v>
      </c>
      <c r="C4" s="10">
        <v>1658.3333333333301</v>
      </c>
      <c r="D4" s="10">
        <v>1730.9523809523751</v>
      </c>
      <c r="E4" s="10">
        <v>1745</v>
      </c>
      <c r="F4" s="10">
        <v>1657.1428571428601</v>
      </c>
      <c r="G4" s="10">
        <v>1842.8571428571399</v>
      </c>
      <c r="H4" s="10">
        <v>2133.3333333333298</v>
      </c>
      <c r="I4" s="10">
        <v>1864.2857142857101</v>
      </c>
      <c r="J4" s="10">
        <v>1835.7142857142849</v>
      </c>
      <c r="K4" s="10">
        <v>2162.3627237012397</v>
      </c>
      <c r="L4" s="10">
        <v>1814.2857142857101</v>
      </c>
      <c r="M4" s="10">
        <v>1834.2857142857099</v>
      </c>
      <c r="N4" s="8">
        <v>2591.6666666666702</v>
      </c>
      <c r="O4" s="18">
        <v>3000</v>
      </c>
      <c r="P4" s="15">
        <f>(O4-C4)/C4*100</f>
        <v>80.90452261306568</v>
      </c>
      <c r="Q4" s="16">
        <f>(O4-N4)/N4*100</f>
        <v>15.755627009646147</v>
      </c>
      <c r="R4" s="8"/>
    </row>
    <row r="5" spans="1:18" ht="15" customHeight="1" x14ac:dyDescent="0.2">
      <c r="A5" s="9" t="s">
        <v>1</v>
      </c>
      <c r="B5" s="10">
        <v>1900</v>
      </c>
      <c r="C5" s="10">
        <v>1833.3333333333301</v>
      </c>
      <c r="D5" s="10">
        <v>1800</v>
      </c>
      <c r="E5" s="10">
        <v>1883.3333333333301</v>
      </c>
      <c r="F5" s="10">
        <v>1800</v>
      </c>
      <c r="G5" s="10">
        <v>1850</v>
      </c>
      <c r="H5" s="10">
        <v>2050</v>
      </c>
      <c r="I5" s="10">
        <v>1800</v>
      </c>
      <c r="J5" s="10">
        <v>1870</v>
      </c>
      <c r="K5" s="10">
        <v>1921.89932255343</v>
      </c>
      <c r="L5" s="10">
        <v>1805</v>
      </c>
      <c r="M5" s="10">
        <v>1866.6666666666652</v>
      </c>
      <c r="N5" s="8">
        <v>2800</v>
      </c>
      <c r="O5" s="18">
        <v>2780</v>
      </c>
      <c r="P5" s="15">
        <f t="shared" ref="P5:P41" si="0">(O5-C5)/C5*100</f>
        <v>51.636363636363903</v>
      </c>
      <c r="Q5" s="16">
        <f>(O5-N5)/N5*100</f>
        <v>-0.7142857142857143</v>
      </c>
      <c r="R5" s="8"/>
    </row>
    <row r="6" spans="1:18" ht="15" customHeight="1" x14ac:dyDescent="0.2">
      <c r="A6" s="9" t="s">
        <v>2</v>
      </c>
      <c r="B6" s="10">
        <v>1900</v>
      </c>
      <c r="C6" s="10">
        <v>1900</v>
      </c>
      <c r="D6" s="10">
        <v>1750</v>
      </c>
      <c r="E6" s="10">
        <v>1800</v>
      </c>
      <c r="F6" s="10">
        <v>1775</v>
      </c>
      <c r="G6" s="10">
        <v>1800</v>
      </c>
      <c r="H6" s="10">
        <v>2150</v>
      </c>
      <c r="I6" s="10">
        <v>1750</v>
      </c>
      <c r="J6" s="10">
        <v>1843.75</v>
      </c>
      <c r="K6" s="10">
        <v>1817.66256010249</v>
      </c>
      <c r="L6" s="10">
        <v>1800</v>
      </c>
      <c r="M6" s="10">
        <v>1825</v>
      </c>
      <c r="N6" s="8">
        <v>2550</v>
      </c>
      <c r="O6" s="18">
        <v>2500</v>
      </c>
      <c r="P6" s="15">
        <f t="shared" si="0"/>
        <v>31.578947368421051</v>
      </c>
      <c r="Q6" s="16">
        <f t="shared" ref="Q6:Q41" si="1">(O6-N6)/N6*100</f>
        <v>-1.9607843137254901</v>
      </c>
      <c r="R6" s="8"/>
    </row>
    <row r="7" spans="1:18" ht="15" customHeight="1" x14ac:dyDescent="0.2">
      <c r="A7" s="9" t="s">
        <v>3</v>
      </c>
      <c r="B7" s="10">
        <v>1712.5</v>
      </c>
      <c r="C7" s="10">
        <v>1983.3333333333301</v>
      </c>
      <c r="D7" s="10">
        <v>2066.6666666666601</v>
      </c>
      <c r="E7" s="10">
        <v>2133.3333333333298</v>
      </c>
      <c r="F7" s="6">
        <v>1705.65</v>
      </c>
      <c r="G7" s="10">
        <v>2033.3333333333301</v>
      </c>
      <c r="H7" s="10">
        <v>2166.6666666666601</v>
      </c>
      <c r="I7" s="10">
        <v>1850</v>
      </c>
      <c r="J7" s="10">
        <v>1850</v>
      </c>
      <c r="K7" s="10">
        <v>1814.6901740549299</v>
      </c>
      <c r="L7" s="10">
        <v>1816.6666666666652</v>
      </c>
      <c r="M7" s="10">
        <v>1933.3333333333301</v>
      </c>
      <c r="N7" s="8">
        <v>2520</v>
      </c>
      <c r="O7" s="18">
        <v>3000</v>
      </c>
      <c r="P7" s="15">
        <f t="shared" si="0"/>
        <v>51.260504201680924</v>
      </c>
      <c r="Q7" s="16">
        <f t="shared" si="1"/>
        <v>19.047619047619047</v>
      </c>
      <c r="R7" s="8"/>
    </row>
    <row r="8" spans="1:18" ht="15" customHeight="1" x14ac:dyDescent="0.2">
      <c r="A8" s="9" t="s">
        <v>4</v>
      </c>
      <c r="B8" s="10">
        <v>1725</v>
      </c>
      <c r="C8" s="10">
        <v>1666.6666666666652</v>
      </c>
      <c r="D8" s="10">
        <v>1666.6666666666652</v>
      </c>
      <c r="E8" s="10">
        <v>1747.5</v>
      </c>
      <c r="F8" s="10">
        <v>1766.6666666666699</v>
      </c>
      <c r="G8" s="10">
        <v>2070</v>
      </c>
      <c r="H8" s="10">
        <v>2079.1666666666702</v>
      </c>
      <c r="I8" s="10">
        <v>2198.3333333333298</v>
      </c>
      <c r="J8" s="10">
        <v>1895</v>
      </c>
      <c r="K8" s="10">
        <v>2209.70744613941</v>
      </c>
      <c r="L8" s="10">
        <v>2235.7142857142899</v>
      </c>
      <c r="M8" s="10">
        <v>2163.3333333333303</v>
      </c>
      <c r="N8" s="8">
        <v>2580</v>
      </c>
      <c r="O8" s="18">
        <v>2800</v>
      </c>
      <c r="P8" s="15">
        <f t="shared" si="0"/>
        <v>68.000000000000142</v>
      </c>
      <c r="Q8" s="16">
        <f t="shared" si="1"/>
        <v>8.5271317829457356</v>
      </c>
      <c r="R8" s="8"/>
    </row>
    <row r="9" spans="1:18" ht="15" customHeight="1" x14ac:dyDescent="0.2">
      <c r="A9" s="9" t="s">
        <v>5</v>
      </c>
      <c r="B9" s="10">
        <v>1900</v>
      </c>
      <c r="C9" s="10">
        <v>1900</v>
      </c>
      <c r="D9" s="10">
        <v>1850</v>
      </c>
      <c r="E9" s="10">
        <v>2000</v>
      </c>
      <c r="F9" s="10">
        <v>1850</v>
      </c>
      <c r="G9" s="10">
        <v>2100</v>
      </c>
      <c r="H9" s="10">
        <v>2100</v>
      </c>
      <c r="I9" s="10">
        <v>1900</v>
      </c>
      <c r="J9" s="6">
        <v>1944.6</v>
      </c>
      <c r="K9" s="10">
        <v>2000</v>
      </c>
      <c r="L9" s="10">
        <v>2000</v>
      </c>
      <c r="M9" s="10">
        <v>2000</v>
      </c>
      <c r="N9" s="8">
        <v>2500</v>
      </c>
      <c r="O9" s="18">
        <v>2500</v>
      </c>
      <c r="P9" s="15">
        <f t="shared" si="0"/>
        <v>31.578947368421051</v>
      </c>
      <c r="Q9" s="16">
        <f t="shared" si="1"/>
        <v>0</v>
      </c>
      <c r="R9" s="8"/>
    </row>
    <row r="10" spans="1:18" ht="15" customHeight="1" x14ac:dyDescent="0.2">
      <c r="A10" s="9" t="s">
        <v>6</v>
      </c>
      <c r="B10" s="10">
        <v>1900</v>
      </c>
      <c r="C10" s="10">
        <v>1900</v>
      </c>
      <c r="D10" s="10">
        <v>1800</v>
      </c>
      <c r="E10" s="10">
        <v>1900</v>
      </c>
      <c r="F10" s="10">
        <v>1900</v>
      </c>
      <c r="G10" s="6">
        <v>1984</v>
      </c>
      <c r="H10" s="10">
        <v>2000</v>
      </c>
      <c r="I10" s="10">
        <v>1850</v>
      </c>
      <c r="J10" s="10">
        <v>1925</v>
      </c>
      <c r="K10" s="10">
        <v>1914.37111408955</v>
      </c>
      <c r="L10" s="10">
        <v>2250</v>
      </c>
      <c r="M10" s="10">
        <v>2200</v>
      </c>
      <c r="N10" s="8">
        <v>2550</v>
      </c>
      <c r="O10" s="18">
        <v>3000</v>
      </c>
      <c r="P10" s="15">
        <f t="shared" si="0"/>
        <v>57.894736842105267</v>
      </c>
      <c r="Q10" s="16">
        <f t="shared" si="1"/>
        <v>17.647058823529413</v>
      </c>
      <c r="R10" s="8"/>
    </row>
    <row r="11" spans="1:18" ht="15" customHeight="1" x14ac:dyDescent="0.2">
      <c r="A11" s="9" t="s">
        <v>7</v>
      </c>
      <c r="B11" s="10">
        <v>1977.5</v>
      </c>
      <c r="C11" s="10">
        <v>1900</v>
      </c>
      <c r="D11" s="10">
        <v>1900</v>
      </c>
      <c r="E11" s="10">
        <v>1900</v>
      </c>
      <c r="F11" s="10">
        <v>1900</v>
      </c>
      <c r="G11" s="10">
        <v>2033.3333333333301</v>
      </c>
      <c r="H11" s="10">
        <v>2050</v>
      </c>
      <c r="I11" s="10">
        <v>1883.8333333333301</v>
      </c>
      <c r="J11" s="10">
        <v>1833.3333333333301</v>
      </c>
      <c r="K11" s="10">
        <v>2082.1369029499401</v>
      </c>
      <c r="L11" s="10">
        <v>2270</v>
      </c>
      <c r="M11" s="10">
        <v>2262.5</v>
      </c>
      <c r="N11" s="8">
        <v>2500</v>
      </c>
      <c r="O11" s="18">
        <v>2700</v>
      </c>
      <c r="P11" s="15">
        <f t="shared" si="0"/>
        <v>42.105263157894733</v>
      </c>
      <c r="Q11" s="16">
        <f t="shared" si="1"/>
        <v>8</v>
      </c>
      <c r="R11" s="8"/>
    </row>
    <row r="12" spans="1:18" ht="15" customHeight="1" x14ac:dyDescent="0.2">
      <c r="A12" s="9" t="s">
        <v>8</v>
      </c>
      <c r="B12" s="10">
        <v>1850</v>
      </c>
      <c r="C12" s="10">
        <v>1800</v>
      </c>
      <c r="D12" s="10">
        <v>2030</v>
      </c>
      <c r="E12" s="10">
        <v>1866.6666666666599</v>
      </c>
      <c r="F12" s="6">
        <v>1838.6</v>
      </c>
      <c r="G12" s="10">
        <v>2090</v>
      </c>
      <c r="H12" s="10">
        <v>2075</v>
      </c>
      <c r="I12" s="10">
        <v>2035</v>
      </c>
      <c r="J12" s="10">
        <v>1840</v>
      </c>
      <c r="K12" s="10">
        <v>2438.8834194993551</v>
      </c>
      <c r="L12" s="10">
        <v>2364.2857142857101</v>
      </c>
      <c r="M12" s="10">
        <v>2070</v>
      </c>
      <c r="N12" s="8">
        <v>2511.1111111111099</v>
      </c>
      <c r="O12" s="18">
        <v>2825</v>
      </c>
      <c r="P12" s="15">
        <f t="shared" si="0"/>
        <v>56.944444444444443</v>
      </c>
      <c r="Q12" s="16">
        <f t="shared" si="1"/>
        <v>12.500000000000053</v>
      </c>
      <c r="R12" s="8"/>
    </row>
    <row r="13" spans="1:18" ht="15" customHeight="1" x14ac:dyDescent="0.2">
      <c r="A13" s="9" t="s">
        <v>9</v>
      </c>
      <c r="B13" s="10">
        <v>1800</v>
      </c>
      <c r="C13" s="10">
        <v>1891.6666666666699</v>
      </c>
      <c r="D13" s="10">
        <v>1800</v>
      </c>
      <c r="E13" s="10">
        <v>1816.6666666666699</v>
      </c>
      <c r="F13" s="6">
        <v>1894</v>
      </c>
      <c r="G13" s="10">
        <v>1850</v>
      </c>
      <c r="H13" s="10">
        <v>2050</v>
      </c>
      <c r="I13" s="10">
        <v>1833.3333333333298</v>
      </c>
      <c r="J13" s="6">
        <v>1888.0239999999999</v>
      </c>
      <c r="K13" s="10">
        <v>2059.1171150789</v>
      </c>
      <c r="L13" s="10">
        <v>1815</v>
      </c>
      <c r="M13" s="10">
        <v>1840</v>
      </c>
      <c r="N13" s="8">
        <v>2600</v>
      </c>
      <c r="O13" s="18">
        <v>3000</v>
      </c>
      <c r="P13" s="15">
        <f t="shared" si="0"/>
        <v>58.590308370043772</v>
      </c>
      <c r="Q13" s="16">
        <f t="shared" si="1"/>
        <v>15.384615384615385</v>
      </c>
      <c r="R13" s="8"/>
    </row>
    <row r="14" spans="1:18" ht="15" customHeight="1" x14ac:dyDescent="0.2">
      <c r="A14" s="9" t="s">
        <v>10</v>
      </c>
      <c r="B14" s="10">
        <v>1858.3333333333301</v>
      </c>
      <c r="C14" s="10">
        <v>1812.5</v>
      </c>
      <c r="D14" s="10">
        <v>1816.25</v>
      </c>
      <c r="E14" s="10">
        <v>1812.5</v>
      </c>
      <c r="F14" s="6">
        <v>1852.5</v>
      </c>
      <c r="G14" s="10">
        <v>1850</v>
      </c>
      <c r="H14" s="10">
        <v>2150</v>
      </c>
      <c r="I14" s="10">
        <v>2112.5</v>
      </c>
      <c r="J14" s="6">
        <v>1846.69</v>
      </c>
      <c r="K14" s="10">
        <v>2398.2195820870002</v>
      </c>
      <c r="L14" s="10">
        <v>1820</v>
      </c>
      <c r="M14" s="10">
        <v>1808.3333333333301</v>
      </c>
      <c r="N14" s="8">
        <v>2636.3636363636401</v>
      </c>
      <c r="O14" s="18">
        <v>2984.6153846153848</v>
      </c>
      <c r="P14" s="15">
        <f t="shared" si="0"/>
        <v>64.668435013262609</v>
      </c>
      <c r="Q14" s="16">
        <f t="shared" si="1"/>
        <v>13.209549071617882</v>
      </c>
      <c r="R14" s="8"/>
    </row>
    <row r="15" spans="1:18" ht="15" customHeight="1" x14ac:dyDescent="0.2">
      <c r="A15" s="9" t="s">
        <v>11</v>
      </c>
      <c r="B15" s="10">
        <v>1780</v>
      </c>
      <c r="C15" s="10">
        <v>1700</v>
      </c>
      <c r="D15" s="10">
        <v>1733.3333333333301</v>
      </c>
      <c r="E15" s="10">
        <v>1760</v>
      </c>
      <c r="F15" s="10">
        <v>1735</v>
      </c>
      <c r="G15" s="10">
        <v>1775</v>
      </c>
      <c r="H15" s="10">
        <v>2187.5</v>
      </c>
      <c r="I15" s="10">
        <v>1845.8333333333298</v>
      </c>
      <c r="J15" s="10">
        <v>2179.2228997924499</v>
      </c>
      <c r="K15" s="10">
        <v>2239.6167119892198</v>
      </c>
      <c r="L15" s="10">
        <v>1883.3333333333301</v>
      </c>
      <c r="M15" s="10">
        <v>2225</v>
      </c>
      <c r="N15" s="8">
        <v>2562.5</v>
      </c>
      <c r="O15" s="18">
        <v>2880.34</v>
      </c>
      <c r="P15" s="15">
        <f t="shared" si="0"/>
        <v>69.431764705882358</v>
      </c>
      <c r="Q15" s="16">
        <f t="shared" si="1"/>
        <v>12.403512195121957</v>
      </c>
      <c r="R15" s="8"/>
    </row>
    <row r="16" spans="1:18" ht="15" customHeight="1" x14ac:dyDescent="0.2">
      <c r="A16" s="9" t="s">
        <v>12</v>
      </c>
      <c r="B16" s="10">
        <v>1750</v>
      </c>
      <c r="C16" s="10">
        <v>1766.6666666666699</v>
      </c>
      <c r="D16" s="10">
        <v>1787.5</v>
      </c>
      <c r="E16" s="10">
        <v>1737.5</v>
      </c>
      <c r="F16" s="10">
        <v>1700</v>
      </c>
      <c r="G16" s="10">
        <v>1850</v>
      </c>
      <c r="H16" s="10">
        <v>2137.5</v>
      </c>
      <c r="I16" s="10">
        <v>1862.5</v>
      </c>
      <c r="J16" s="10">
        <v>2171.0137144832302</v>
      </c>
      <c r="K16" s="10">
        <v>2262.0313158785602</v>
      </c>
      <c r="L16" s="10">
        <v>1816.6666666666652</v>
      </c>
      <c r="M16" s="10">
        <v>1983.3333333333298</v>
      </c>
      <c r="N16" s="8">
        <v>2500</v>
      </c>
      <c r="O16" s="18">
        <v>3030.7692307692309</v>
      </c>
      <c r="P16" s="15">
        <f t="shared" si="0"/>
        <v>71.552975326559931</v>
      </c>
      <c r="Q16" s="16">
        <f t="shared" si="1"/>
        <v>21.230769230769237</v>
      </c>
      <c r="R16" s="8"/>
    </row>
    <row r="17" spans="1:18" ht="15" customHeight="1" x14ac:dyDescent="0.2">
      <c r="A17" s="9" t="s">
        <v>13</v>
      </c>
      <c r="B17" s="10">
        <v>1800</v>
      </c>
      <c r="C17" s="10">
        <v>1800</v>
      </c>
      <c r="D17" s="10">
        <v>1800</v>
      </c>
      <c r="E17" s="10">
        <v>1800</v>
      </c>
      <c r="F17" s="6">
        <v>1788.8</v>
      </c>
      <c r="G17" s="10">
        <v>2000</v>
      </c>
      <c r="H17" s="10">
        <v>2000</v>
      </c>
      <c r="I17" s="10">
        <v>2000</v>
      </c>
      <c r="J17" s="10">
        <v>1859.8886384349398</v>
      </c>
      <c r="K17" s="10">
        <v>1859.6</v>
      </c>
      <c r="L17" s="10">
        <v>1825</v>
      </c>
      <c r="M17" s="6">
        <v>1968.0640000000001</v>
      </c>
      <c r="N17" s="8">
        <v>2500</v>
      </c>
      <c r="O17" s="18">
        <v>2416.6666666666665</v>
      </c>
      <c r="P17" s="15">
        <f t="shared" si="0"/>
        <v>34.259259259259252</v>
      </c>
      <c r="Q17" s="16">
        <f t="shared" si="1"/>
        <v>-3.3333333333333397</v>
      </c>
      <c r="R17" s="8"/>
    </row>
    <row r="18" spans="1:18" ht="15" customHeight="1" x14ac:dyDescent="0.2">
      <c r="A18" s="9" t="s">
        <v>14</v>
      </c>
      <c r="B18" s="10">
        <v>1712.5</v>
      </c>
      <c r="C18" s="10">
        <v>1712.5</v>
      </c>
      <c r="D18" s="10">
        <v>1720.8333333333301</v>
      </c>
      <c r="E18" s="10">
        <v>2000</v>
      </c>
      <c r="F18" s="10">
        <v>2000</v>
      </c>
      <c r="G18" s="10">
        <v>2000</v>
      </c>
      <c r="H18" s="10">
        <v>2000</v>
      </c>
      <c r="I18" s="10">
        <v>1825</v>
      </c>
      <c r="J18" s="10">
        <v>2044.9498474480399</v>
      </c>
      <c r="K18" s="10">
        <v>2025.74815828445</v>
      </c>
      <c r="L18" s="10">
        <v>1900</v>
      </c>
      <c r="M18" s="10">
        <v>1923.3333333333301</v>
      </c>
      <c r="N18" s="8">
        <v>2533.3333333333298</v>
      </c>
      <c r="O18" s="18">
        <v>2944.4444444444443</v>
      </c>
      <c r="P18" s="15">
        <f t="shared" si="0"/>
        <v>71.938361719383607</v>
      </c>
      <c r="Q18" s="16">
        <f t="shared" si="1"/>
        <v>16.228070175438752</v>
      </c>
      <c r="R18" s="8"/>
    </row>
    <row r="19" spans="1:18" ht="15" customHeight="1" x14ac:dyDescent="0.2">
      <c r="A19" s="9" t="s">
        <v>15</v>
      </c>
      <c r="B19" s="10">
        <v>1700</v>
      </c>
      <c r="C19" s="10">
        <v>1700</v>
      </c>
      <c r="D19" s="10">
        <v>1700</v>
      </c>
      <c r="E19" s="10">
        <v>1700</v>
      </c>
      <c r="F19" s="10">
        <v>1700</v>
      </c>
      <c r="G19" s="10">
        <v>2000</v>
      </c>
      <c r="H19" s="10">
        <v>2000</v>
      </c>
      <c r="I19" s="10">
        <v>1700</v>
      </c>
      <c r="J19" s="10">
        <v>2123.5248034756751</v>
      </c>
      <c r="K19" s="10">
        <v>1940.433132263415</v>
      </c>
      <c r="L19" s="10">
        <v>2000</v>
      </c>
      <c r="M19" s="10">
        <v>1900</v>
      </c>
      <c r="N19" s="8">
        <v>2500</v>
      </c>
      <c r="O19" s="18">
        <v>2500</v>
      </c>
      <c r="P19" s="15">
        <f t="shared" si="0"/>
        <v>47.058823529411761</v>
      </c>
      <c r="Q19" s="16">
        <f t="shared" si="1"/>
        <v>0</v>
      </c>
      <c r="R19" s="8"/>
    </row>
    <row r="20" spans="1:18" ht="15" customHeight="1" x14ac:dyDescent="0.2">
      <c r="A20" s="9" t="s">
        <v>16</v>
      </c>
      <c r="B20" s="10">
        <v>1750</v>
      </c>
      <c r="C20" s="10">
        <v>1949.999999999995</v>
      </c>
      <c r="D20" s="10">
        <v>1825</v>
      </c>
      <c r="E20" s="10">
        <v>1820</v>
      </c>
      <c r="F20" s="10">
        <v>1800</v>
      </c>
      <c r="G20" s="10">
        <v>2010</v>
      </c>
      <c r="H20" s="10">
        <v>2250</v>
      </c>
      <c r="I20" s="10">
        <v>2150</v>
      </c>
      <c r="J20" s="10">
        <v>2168.2046732532849</v>
      </c>
      <c r="K20" s="10">
        <v>1894.9692398488501</v>
      </c>
      <c r="L20" s="10">
        <v>2250</v>
      </c>
      <c r="M20" s="10">
        <v>1987.75</v>
      </c>
      <c r="N20" s="8">
        <v>2542.8571428571399</v>
      </c>
      <c r="O20" s="18">
        <v>2700</v>
      </c>
      <c r="P20" s="15">
        <f t="shared" si="0"/>
        <v>38.461538461538822</v>
      </c>
      <c r="Q20" s="16">
        <f t="shared" si="1"/>
        <v>6.1797752808989985</v>
      </c>
      <c r="R20" s="8"/>
    </row>
    <row r="21" spans="1:18" ht="15" customHeight="1" x14ac:dyDescent="0.2">
      <c r="A21" s="9" t="s">
        <v>17</v>
      </c>
      <c r="B21" s="10">
        <v>1800</v>
      </c>
      <c r="C21" s="10">
        <v>1800</v>
      </c>
      <c r="D21" s="10">
        <v>1800</v>
      </c>
      <c r="E21" s="10">
        <v>1950</v>
      </c>
      <c r="F21" s="10">
        <v>1950</v>
      </c>
      <c r="G21" s="10">
        <v>2000</v>
      </c>
      <c r="H21" s="10">
        <v>1970</v>
      </c>
      <c r="I21" s="10">
        <v>1970.68</v>
      </c>
      <c r="J21" s="10">
        <v>1970</v>
      </c>
      <c r="K21" s="10">
        <v>1970.7</v>
      </c>
      <c r="L21" s="10">
        <v>1970</v>
      </c>
      <c r="M21" s="10">
        <v>2000</v>
      </c>
      <c r="N21" s="8">
        <v>2500</v>
      </c>
      <c r="O21" s="18">
        <v>2500</v>
      </c>
      <c r="P21" s="15">
        <f t="shared" si="0"/>
        <v>38.888888888888893</v>
      </c>
      <c r="Q21" s="16">
        <f t="shared" si="1"/>
        <v>0</v>
      </c>
      <c r="R21" s="8"/>
    </row>
    <row r="22" spans="1:18" ht="15" customHeight="1" x14ac:dyDescent="0.2">
      <c r="A22" s="9" t="s">
        <v>18</v>
      </c>
      <c r="B22" s="10">
        <v>1900</v>
      </c>
      <c r="C22" s="10">
        <v>1900</v>
      </c>
      <c r="D22" s="10">
        <v>1800</v>
      </c>
      <c r="E22" s="10">
        <v>1750</v>
      </c>
      <c r="F22" s="10">
        <v>1833.3333333333301</v>
      </c>
      <c r="G22" s="10">
        <v>2000</v>
      </c>
      <c r="H22" s="10">
        <v>2250</v>
      </c>
      <c r="I22" s="10">
        <v>1866.6666666666699</v>
      </c>
      <c r="J22" s="6">
        <v>1825.9999999999968</v>
      </c>
      <c r="K22" s="10">
        <v>2155.2400111659999</v>
      </c>
      <c r="L22" s="10">
        <v>1880</v>
      </c>
      <c r="M22" s="10">
        <v>2200</v>
      </c>
      <c r="N22" s="8">
        <v>2566.6666666666702</v>
      </c>
      <c r="O22" s="18">
        <v>2500</v>
      </c>
      <c r="P22" s="15">
        <f t="shared" si="0"/>
        <v>31.578947368421051</v>
      </c>
      <c r="Q22" s="16">
        <f t="shared" si="1"/>
        <v>-2.5974025974027297</v>
      </c>
      <c r="R22" s="8"/>
    </row>
    <row r="23" spans="1:18" ht="15" customHeight="1" x14ac:dyDescent="0.2">
      <c r="A23" s="9" t="s">
        <v>19</v>
      </c>
      <c r="B23" s="10">
        <v>2000</v>
      </c>
      <c r="C23" s="10">
        <v>1950.55</v>
      </c>
      <c r="D23" s="10">
        <v>1950</v>
      </c>
      <c r="E23" s="10">
        <v>1950</v>
      </c>
      <c r="F23" s="10">
        <v>1950</v>
      </c>
      <c r="G23" s="10">
        <v>2150</v>
      </c>
      <c r="H23" s="10">
        <v>2000</v>
      </c>
      <c r="I23" s="10">
        <v>1900</v>
      </c>
      <c r="J23" s="6">
        <v>1994</v>
      </c>
      <c r="K23" s="10">
        <v>2162.0800476157701</v>
      </c>
      <c r="L23" s="10">
        <v>1975</v>
      </c>
      <c r="M23" s="10">
        <v>2200</v>
      </c>
      <c r="N23" s="8">
        <v>2750</v>
      </c>
      <c r="O23" s="18">
        <v>2500</v>
      </c>
      <c r="P23" s="15">
        <f t="shared" si="0"/>
        <v>28.168977980569586</v>
      </c>
      <c r="Q23" s="16">
        <f t="shared" si="1"/>
        <v>-9.0909090909090917</v>
      </c>
      <c r="R23" s="8"/>
    </row>
    <row r="24" spans="1:18" ht="15" customHeight="1" x14ac:dyDescent="0.2">
      <c r="A24" s="9" t="s">
        <v>20</v>
      </c>
      <c r="B24" s="10">
        <v>1801.7857142857099</v>
      </c>
      <c r="C24" s="10">
        <v>1838.8888888888901</v>
      </c>
      <c r="D24" s="10">
        <v>1835.7142857142801</v>
      </c>
      <c r="E24" s="10">
        <v>1840</v>
      </c>
      <c r="F24" s="10">
        <v>1833.3333333333301</v>
      </c>
      <c r="G24" s="10">
        <v>2200</v>
      </c>
      <c r="H24" s="10">
        <v>2093.75</v>
      </c>
      <c r="I24" s="10">
        <v>1970.8333333333301</v>
      </c>
      <c r="J24" s="6">
        <v>1927.6</v>
      </c>
      <c r="K24" s="10">
        <v>2046.370005583</v>
      </c>
      <c r="L24" s="10">
        <v>1923.9583333333301</v>
      </c>
      <c r="M24" s="10">
        <v>1944.44444444444</v>
      </c>
      <c r="N24" s="8">
        <v>2572.2222222222199</v>
      </c>
      <c r="O24" s="18">
        <v>2500</v>
      </c>
      <c r="P24" s="15">
        <f t="shared" si="0"/>
        <v>35.951661631419853</v>
      </c>
      <c r="Q24" s="16">
        <f t="shared" si="1"/>
        <v>-2.8077753779696746</v>
      </c>
      <c r="R24" s="8"/>
    </row>
    <row r="25" spans="1:18" ht="15" customHeight="1" x14ac:dyDescent="0.2">
      <c r="A25" s="9" t="s">
        <v>21</v>
      </c>
      <c r="B25" s="6">
        <v>1900.65</v>
      </c>
      <c r="C25" s="10">
        <v>2000</v>
      </c>
      <c r="D25" s="10">
        <v>1900</v>
      </c>
      <c r="E25" s="10">
        <v>1891.6666666666699</v>
      </c>
      <c r="F25" s="10">
        <v>1883.3333333333301</v>
      </c>
      <c r="G25" s="10">
        <v>2200</v>
      </c>
      <c r="H25" s="10">
        <v>2250</v>
      </c>
      <c r="I25" s="10">
        <v>1925</v>
      </c>
      <c r="J25" s="6">
        <v>1876.2</v>
      </c>
      <c r="K25" s="10">
        <v>2007.7853545671601</v>
      </c>
      <c r="L25" s="10">
        <v>1916.6666666666652</v>
      </c>
      <c r="M25" s="10">
        <v>2000</v>
      </c>
      <c r="N25" s="8">
        <v>2575</v>
      </c>
      <c r="O25" s="18">
        <v>3000</v>
      </c>
      <c r="P25" s="15">
        <f t="shared" si="0"/>
        <v>50</v>
      </c>
      <c r="Q25" s="16">
        <f t="shared" si="1"/>
        <v>16.50485436893204</v>
      </c>
      <c r="R25" s="8"/>
    </row>
    <row r="26" spans="1:18" ht="15" customHeight="1" x14ac:dyDescent="0.2">
      <c r="A26" s="9" t="s">
        <v>22</v>
      </c>
      <c r="B26" s="10">
        <v>1851.6666666666699</v>
      </c>
      <c r="C26" s="10">
        <v>1803.125</v>
      </c>
      <c r="D26" s="10">
        <v>1812.5</v>
      </c>
      <c r="E26" s="10">
        <v>1900</v>
      </c>
      <c r="F26" s="10">
        <v>1875</v>
      </c>
      <c r="G26" s="10">
        <v>1975</v>
      </c>
      <c r="H26" s="10">
        <v>2000</v>
      </c>
      <c r="I26" s="10">
        <v>1855</v>
      </c>
      <c r="J26" s="6">
        <v>1869.1</v>
      </c>
      <c r="K26" s="10">
        <v>2080.30560491304</v>
      </c>
      <c r="L26" s="10">
        <v>1845.8333333333301</v>
      </c>
      <c r="M26" s="10">
        <v>2130</v>
      </c>
      <c r="N26" s="8">
        <v>2592.8571428571399</v>
      </c>
      <c r="O26" s="18">
        <v>2650</v>
      </c>
      <c r="P26" s="15">
        <f t="shared" si="0"/>
        <v>46.967071057192371</v>
      </c>
      <c r="Q26" s="16">
        <f t="shared" si="1"/>
        <v>2.2038567493114098</v>
      </c>
      <c r="R26" s="8"/>
    </row>
    <row r="27" spans="1:18" ht="15" customHeight="1" x14ac:dyDescent="0.2">
      <c r="A27" s="9" t="s">
        <v>23</v>
      </c>
      <c r="B27" s="10">
        <v>1868.75</v>
      </c>
      <c r="C27" s="10">
        <v>1818.75</v>
      </c>
      <c r="D27" s="10">
        <v>1894.44444444444</v>
      </c>
      <c r="E27" s="10">
        <v>1816.6666666666599</v>
      </c>
      <c r="F27" s="10">
        <v>1837.5</v>
      </c>
      <c r="G27" s="10">
        <v>1875</v>
      </c>
      <c r="H27" s="10">
        <v>2092.8571428571399</v>
      </c>
      <c r="I27" s="10">
        <v>1858.3333333333301</v>
      </c>
      <c r="J27" s="6">
        <v>1831.75</v>
      </c>
      <c r="K27" s="10">
        <v>1962.91920332524</v>
      </c>
      <c r="L27" s="10">
        <v>1940</v>
      </c>
      <c r="M27" s="10">
        <v>1912.5</v>
      </c>
      <c r="N27" s="8">
        <v>2527.2727272727302</v>
      </c>
      <c r="O27" s="18">
        <v>2800</v>
      </c>
      <c r="P27" s="15">
        <f t="shared" si="0"/>
        <v>53.951890034364261</v>
      </c>
      <c r="Q27" s="16">
        <f t="shared" si="1"/>
        <v>10.791366906474693</v>
      </c>
      <c r="R27" s="8"/>
    </row>
    <row r="28" spans="1:18" ht="15" customHeight="1" x14ac:dyDescent="0.2">
      <c r="A28" s="9" t="s">
        <v>24</v>
      </c>
      <c r="B28" s="10">
        <v>1835.7142857142801</v>
      </c>
      <c r="C28" s="10">
        <v>1881.25</v>
      </c>
      <c r="D28" s="10">
        <v>1858.3333333333301</v>
      </c>
      <c r="E28" s="10">
        <v>2000</v>
      </c>
      <c r="F28" s="10">
        <v>1825</v>
      </c>
      <c r="G28" s="10">
        <v>1875</v>
      </c>
      <c r="H28" s="10">
        <v>2022.2222222222199</v>
      </c>
      <c r="I28" s="10">
        <v>1933.3333333333301</v>
      </c>
      <c r="J28" s="6">
        <v>1919.3</v>
      </c>
      <c r="K28" s="10">
        <v>2103.4600362986498</v>
      </c>
      <c r="L28" s="10">
        <v>1813.888888888885</v>
      </c>
      <c r="M28" s="10">
        <v>1900</v>
      </c>
      <c r="N28" s="8">
        <v>2650</v>
      </c>
      <c r="O28" s="18">
        <v>2425</v>
      </c>
      <c r="P28" s="15">
        <f t="shared" si="0"/>
        <v>28.903654485049834</v>
      </c>
      <c r="Q28" s="16">
        <f t="shared" si="1"/>
        <v>-8.4905660377358494</v>
      </c>
      <c r="R28" s="8"/>
    </row>
    <row r="29" spans="1:18" ht="15" customHeight="1" x14ac:dyDescent="0.2">
      <c r="A29" s="9" t="s">
        <v>25</v>
      </c>
      <c r="B29" s="10">
        <v>1854.1666666666699</v>
      </c>
      <c r="C29" s="10">
        <v>1860.7142857142801</v>
      </c>
      <c r="D29" s="10">
        <v>1852.9761904761799</v>
      </c>
      <c r="E29" s="10">
        <v>1814.88095238095</v>
      </c>
      <c r="F29" s="10">
        <v>1849.2857142857099</v>
      </c>
      <c r="G29" s="10">
        <v>1875</v>
      </c>
      <c r="H29" s="10">
        <v>2050</v>
      </c>
      <c r="I29" s="10">
        <v>1868.75</v>
      </c>
      <c r="J29" s="6">
        <v>1843.4885714285699</v>
      </c>
      <c r="K29" s="10">
        <v>2126.6706169457602</v>
      </c>
      <c r="L29" s="10">
        <v>1865.625</v>
      </c>
      <c r="M29" s="10">
        <v>1865</v>
      </c>
      <c r="N29" s="8">
        <v>2594.1176470588198</v>
      </c>
      <c r="O29" s="18">
        <v>2860</v>
      </c>
      <c r="P29" s="15">
        <f t="shared" si="0"/>
        <v>53.704414587332515</v>
      </c>
      <c r="Q29" s="16">
        <f t="shared" si="1"/>
        <v>10.249433106576122</v>
      </c>
      <c r="R29" s="8"/>
    </row>
    <row r="30" spans="1:18" ht="15" customHeight="1" x14ac:dyDescent="0.2">
      <c r="A30" s="9" t="s">
        <v>26</v>
      </c>
      <c r="B30" s="10">
        <v>2000</v>
      </c>
      <c r="C30" s="10">
        <v>2000</v>
      </c>
      <c r="D30" s="10">
        <v>1800</v>
      </c>
      <c r="E30" s="10">
        <v>1800</v>
      </c>
      <c r="F30" s="10">
        <v>1800</v>
      </c>
      <c r="G30" s="10">
        <v>2000</v>
      </c>
      <c r="H30" s="10">
        <v>2050</v>
      </c>
      <c r="I30" s="10">
        <v>1962.5</v>
      </c>
      <c r="J30" s="6">
        <v>1893.6</v>
      </c>
      <c r="K30" s="10">
        <v>2055.2400111659999</v>
      </c>
      <c r="L30" s="10">
        <v>1875</v>
      </c>
      <c r="M30" s="10">
        <v>1966.6666666666652</v>
      </c>
      <c r="N30" s="8">
        <v>2550</v>
      </c>
      <c r="O30" s="18">
        <v>2800</v>
      </c>
      <c r="P30" s="15">
        <f t="shared" si="0"/>
        <v>40</v>
      </c>
      <c r="Q30" s="16">
        <f t="shared" si="1"/>
        <v>9.8039215686274517</v>
      </c>
      <c r="R30" s="8"/>
    </row>
    <row r="31" spans="1:18" ht="15" customHeight="1" x14ac:dyDescent="0.2">
      <c r="A31" s="9" t="s">
        <v>36</v>
      </c>
      <c r="B31" s="10">
        <v>2008.3333333333301</v>
      </c>
      <c r="C31" s="10">
        <v>1950</v>
      </c>
      <c r="D31" s="10">
        <v>1875</v>
      </c>
      <c r="E31" s="10">
        <v>1800</v>
      </c>
      <c r="F31" s="10">
        <v>1800</v>
      </c>
      <c r="G31" s="10">
        <v>2000</v>
      </c>
      <c r="H31" s="10">
        <v>1900</v>
      </c>
      <c r="I31" s="10">
        <v>1845</v>
      </c>
      <c r="J31" s="6">
        <v>1893.2</v>
      </c>
      <c r="K31" s="10">
        <v>2192.8222685880801</v>
      </c>
      <c r="L31" s="10">
        <v>1833.5333333333299</v>
      </c>
      <c r="M31" s="10">
        <v>1833.3333333333301</v>
      </c>
      <c r="N31" s="8">
        <v>2555.5555555555602</v>
      </c>
      <c r="O31" s="18">
        <v>2450</v>
      </c>
      <c r="P31" s="15">
        <f t="shared" si="0"/>
        <v>25.641025641025639</v>
      </c>
      <c r="Q31" s="16">
        <f t="shared" si="1"/>
        <v>-4.1304347826088703</v>
      </c>
      <c r="R31" s="8"/>
    </row>
    <row r="32" spans="1:18" ht="15" customHeight="1" x14ac:dyDescent="0.2">
      <c r="A32" s="9" t="s">
        <v>27</v>
      </c>
      <c r="B32" s="6">
        <v>2000</v>
      </c>
      <c r="C32" s="6">
        <v>2097.27</v>
      </c>
      <c r="D32" s="6">
        <v>2094.543549</v>
      </c>
      <c r="E32" s="6">
        <v>2091.8206423863003</v>
      </c>
      <c r="F32" s="6">
        <v>2091.6</v>
      </c>
      <c r="G32" s="6">
        <v>2088.8809200000001</v>
      </c>
      <c r="H32" s="10">
        <v>2100</v>
      </c>
      <c r="I32" s="10">
        <v>2000</v>
      </c>
      <c r="J32" s="10">
        <v>2022.7479266128701</v>
      </c>
      <c r="K32" s="10">
        <v>2149.7772660231099</v>
      </c>
      <c r="L32" s="6">
        <v>2190</v>
      </c>
      <c r="M32" s="6">
        <v>2188</v>
      </c>
      <c r="N32" s="8">
        <v>2600</v>
      </c>
      <c r="O32" s="18">
        <v>2372.7272727272725</v>
      </c>
      <c r="P32" s="15">
        <f t="shared" si="0"/>
        <v>13.134087300503634</v>
      </c>
      <c r="Q32" s="16">
        <f t="shared" si="1"/>
        <v>-8.7412587412587488</v>
      </c>
      <c r="R32" s="8"/>
    </row>
    <row r="33" spans="1:18" ht="15" customHeight="1" x14ac:dyDescent="0.2">
      <c r="A33" s="9" t="s">
        <v>28</v>
      </c>
      <c r="B33" s="10">
        <v>1950</v>
      </c>
      <c r="C33" s="6">
        <v>1947.4650000000001</v>
      </c>
      <c r="D33" s="10">
        <v>1900</v>
      </c>
      <c r="E33" s="10">
        <v>1900</v>
      </c>
      <c r="F33" s="10">
        <v>1900</v>
      </c>
      <c r="G33" s="10">
        <v>2000</v>
      </c>
      <c r="H33" s="10">
        <v>2000</v>
      </c>
      <c r="I33" s="10">
        <v>2000</v>
      </c>
      <c r="J33" s="10">
        <v>2034.96235352143</v>
      </c>
      <c r="K33" s="10">
        <v>2070.5761724098302</v>
      </c>
      <c r="L33" s="10">
        <v>2000</v>
      </c>
      <c r="M33" s="10">
        <v>2100</v>
      </c>
      <c r="N33" s="8">
        <v>2500</v>
      </c>
      <c r="O33" s="18">
        <v>2393.75</v>
      </c>
      <c r="P33" s="15">
        <f t="shared" si="0"/>
        <v>22.916201318123807</v>
      </c>
      <c r="Q33" s="16">
        <f t="shared" si="1"/>
        <v>-4.25</v>
      </c>
      <c r="R33" s="8"/>
    </row>
    <row r="34" spans="1:18" ht="15" customHeight="1" x14ac:dyDescent="0.2">
      <c r="A34" s="9" t="s">
        <v>29</v>
      </c>
      <c r="B34" s="10">
        <v>1800</v>
      </c>
      <c r="C34" s="10">
        <v>1800</v>
      </c>
      <c r="D34" s="10">
        <v>1800</v>
      </c>
      <c r="E34" s="10">
        <v>1800</v>
      </c>
      <c r="F34" s="6">
        <v>1992</v>
      </c>
      <c r="G34" s="10">
        <v>1995</v>
      </c>
      <c r="H34" s="10">
        <v>1995</v>
      </c>
      <c r="I34" s="10">
        <v>1995</v>
      </c>
      <c r="J34" s="10">
        <v>1983.6415983787599</v>
      </c>
      <c r="K34" s="10">
        <v>2033.3095743112199</v>
      </c>
      <c r="L34" s="10">
        <v>2033.3095743112199</v>
      </c>
      <c r="M34" s="6">
        <v>1993.2</v>
      </c>
      <c r="N34" s="8">
        <v>2700</v>
      </c>
      <c r="O34" s="18">
        <v>2376.4705882352941</v>
      </c>
      <c r="P34" s="15">
        <f t="shared" si="0"/>
        <v>32.026143790849673</v>
      </c>
      <c r="Q34" s="16">
        <f t="shared" si="1"/>
        <v>-11.982570806100217</v>
      </c>
      <c r="R34" s="8"/>
    </row>
    <row r="35" spans="1:18" ht="15" customHeight="1" x14ac:dyDescent="0.2">
      <c r="A35" s="9" t="s">
        <v>30</v>
      </c>
      <c r="B35" s="10">
        <v>1800</v>
      </c>
      <c r="C35" s="10">
        <v>1916.86666666667</v>
      </c>
      <c r="D35" s="10">
        <v>1916.6666666666652</v>
      </c>
      <c r="E35" s="10">
        <v>1850</v>
      </c>
      <c r="F35" s="10">
        <v>1900</v>
      </c>
      <c r="G35" s="10">
        <v>1970</v>
      </c>
      <c r="H35" s="10">
        <v>2176.1904761904698</v>
      </c>
      <c r="I35" s="10">
        <v>2160</v>
      </c>
      <c r="J35" s="6">
        <v>1892.4</v>
      </c>
      <c r="K35" s="10">
        <v>2186.2273786349501</v>
      </c>
      <c r="L35" s="10">
        <v>2099.99999999999</v>
      </c>
      <c r="M35" s="10">
        <v>2172.5</v>
      </c>
      <c r="N35" s="8">
        <v>2544.4444444444398</v>
      </c>
      <c r="O35" s="18">
        <v>2820</v>
      </c>
      <c r="P35" s="15">
        <f t="shared" si="0"/>
        <v>47.115083643445651</v>
      </c>
      <c r="Q35" s="16">
        <f t="shared" si="1"/>
        <v>10.829694323144308</v>
      </c>
      <c r="R35" s="8"/>
    </row>
    <row r="36" spans="1:18" ht="15" customHeight="1" x14ac:dyDescent="0.2">
      <c r="A36" s="9" t="s">
        <v>31</v>
      </c>
      <c r="B36" s="10">
        <v>1808.3333333333301</v>
      </c>
      <c r="C36" s="10">
        <v>1885</v>
      </c>
      <c r="D36" s="10">
        <v>1805</v>
      </c>
      <c r="E36" s="10">
        <v>1875</v>
      </c>
      <c r="F36" s="10">
        <v>1825</v>
      </c>
      <c r="G36" s="10">
        <v>1875</v>
      </c>
      <c r="H36" s="10">
        <v>2100</v>
      </c>
      <c r="I36" s="10">
        <v>1966.6666666666599</v>
      </c>
      <c r="J36" s="6">
        <v>1819.3</v>
      </c>
      <c r="K36" s="10">
        <v>2050.30076318903</v>
      </c>
      <c r="L36" s="10">
        <v>1800</v>
      </c>
      <c r="M36" s="10">
        <v>1983.3333333333301</v>
      </c>
      <c r="N36" s="8">
        <v>2588.8888888888901</v>
      </c>
      <c r="O36" s="18">
        <v>3000</v>
      </c>
      <c r="P36" s="15">
        <f t="shared" si="0"/>
        <v>59.151193633952261</v>
      </c>
      <c r="Q36" s="16">
        <f t="shared" si="1"/>
        <v>15.879828326180206</v>
      </c>
      <c r="R36" s="8"/>
    </row>
    <row r="37" spans="1:18" ht="15" customHeight="1" x14ac:dyDescent="0.2">
      <c r="A37" s="9" t="s">
        <v>32</v>
      </c>
      <c r="B37" s="10">
        <v>1800</v>
      </c>
      <c r="C37" s="10">
        <v>1833.7333333333299</v>
      </c>
      <c r="D37" s="10">
        <v>1883.3333333333301</v>
      </c>
      <c r="E37" s="10">
        <v>1800</v>
      </c>
      <c r="F37" s="10">
        <v>1841.6666666666599</v>
      </c>
      <c r="G37" s="10">
        <v>1800</v>
      </c>
      <c r="H37" s="10">
        <v>1900</v>
      </c>
      <c r="I37" s="10">
        <v>1900</v>
      </c>
      <c r="J37" s="10">
        <v>1900</v>
      </c>
      <c r="K37" s="10">
        <v>1970.4884224745499</v>
      </c>
      <c r="L37" s="10">
        <v>1968.75</v>
      </c>
      <c r="M37" s="10">
        <v>1800</v>
      </c>
      <c r="N37" s="8">
        <v>2575</v>
      </c>
      <c r="O37" s="18">
        <v>2500.3200000000002</v>
      </c>
      <c r="P37" s="15">
        <f t="shared" si="0"/>
        <v>36.351341525485608</v>
      </c>
      <c r="Q37" s="16">
        <f t="shared" si="1"/>
        <v>-2.9001941747572753</v>
      </c>
      <c r="R37" s="8"/>
    </row>
    <row r="38" spans="1:18" ht="15" customHeight="1" x14ac:dyDescent="0.2">
      <c r="A38" s="9" t="s">
        <v>33</v>
      </c>
      <c r="B38" s="10">
        <v>1900</v>
      </c>
      <c r="C38" s="10">
        <v>1900</v>
      </c>
      <c r="D38" s="10">
        <v>1900</v>
      </c>
      <c r="E38" s="10">
        <v>1900</v>
      </c>
      <c r="F38" s="10">
        <v>1958.3333333333301</v>
      </c>
      <c r="G38" s="10">
        <v>1850</v>
      </c>
      <c r="H38" s="10">
        <v>2050</v>
      </c>
      <c r="I38" s="10">
        <v>2000</v>
      </c>
      <c r="J38" s="10">
        <v>2231.4723703872451</v>
      </c>
      <c r="K38" s="10">
        <v>2048.6075856818898</v>
      </c>
      <c r="L38" s="10">
        <v>2000</v>
      </c>
      <c r="M38" s="10">
        <v>2100</v>
      </c>
      <c r="N38" s="8">
        <v>2580</v>
      </c>
      <c r="O38" s="18">
        <v>2500</v>
      </c>
      <c r="P38" s="15">
        <f t="shared" si="0"/>
        <v>31.578947368421051</v>
      </c>
      <c r="Q38" s="16">
        <f t="shared" si="1"/>
        <v>-3.1007751937984498</v>
      </c>
      <c r="R38" s="8"/>
    </row>
    <row r="39" spans="1:18" ht="15" customHeight="1" x14ac:dyDescent="0.2">
      <c r="A39" s="9" t="s">
        <v>34</v>
      </c>
      <c r="B39" s="10">
        <v>1900</v>
      </c>
      <c r="C39" s="6">
        <v>1997.4</v>
      </c>
      <c r="D39" s="10">
        <v>1900</v>
      </c>
      <c r="E39" s="10">
        <v>1900</v>
      </c>
      <c r="F39" s="10">
        <v>1950</v>
      </c>
      <c r="G39" s="10">
        <v>2050</v>
      </c>
      <c r="H39" s="10">
        <v>2050</v>
      </c>
      <c r="I39" s="10">
        <v>1900</v>
      </c>
      <c r="J39" s="6">
        <v>1843.8</v>
      </c>
      <c r="K39" s="10">
        <v>2055.2400111659999</v>
      </c>
      <c r="L39" s="10">
        <v>1866.6666666666599</v>
      </c>
      <c r="M39" s="10">
        <v>1900</v>
      </c>
      <c r="N39" s="8">
        <v>2500</v>
      </c>
      <c r="O39" s="18">
        <v>2700</v>
      </c>
      <c r="P39" s="15">
        <f t="shared" si="0"/>
        <v>35.175728446981068</v>
      </c>
      <c r="Q39" s="16">
        <f t="shared" si="1"/>
        <v>8</v>
      </c>
      <c r="R39" s="8"/>
    </row>
    <row r="40" spans="1:18" ht="15" customHeight="1" x14ac:dyDescent="0.2">
      <c r="A40" s="9" t="s">
        <v>35</v>
      </c>
      <c r="B40" s="10">
        <v>1700</v>
      </c>
      <c r="C40" s="10">
        <v>1775</v>
      </c>
      <c r="D40" s="10">
        <v>1700</v>
      </c>
      <c r="E40" s="10">
        <v>1875</v>
      </c>
      <c r="F40" s="10">
        <v>2037.5</v>
      </c>
      <c r="G40" s="10">
        <v>1700</v>
      </c>
      <c r="H40" s="10">
        <v>2000</v>
      </c>
      <c r="I40" s="10">
        <v>2000</v>
      </c>
      <c r="J40" s="10">
        <v>2037.29566313809</v>
      </c>
      <c r="K40" s="10">
        <v>2009.9726068671</v>
      </c>
      <c r="L40" s="10">
        <v>2150</v>
      </c>
      <c r="M40" s="10">
        <v>2100</v>
      </c>
      <c r="N40" s="8">
        <v>2500</v>
      </c>
      <c r="O40" s="18">
        <v>3000</v>
      </c>
      <c r="P40" s="15">
        <f t="shared" si="0"/>
        <v>69.014084507042256</v>
      </c>
      <c r="Q40" s="16">
        <f>(O40-N40)/N40*100</f>
        <v>20</v>
      </c>
      <c r="R40" s="8"/>
    </row>
    <row r="41" spans="1:18" s="21" customFormat="1" ht="15" customHeight="1" x14ac:dyDescent="0.2">
      <c r="A41" s="17" t="s">
        <v>49</v>
      </c>
      <c r="B41" s="18">
        <f t="shared" ref="B41:O41" si="2">AVERAGE(B4:B40)</f>
        <v>1841.975418275418</v>
      </c>
      <c r="C41" s="18">
        <f t="shared" si="2"/>
        <v>1860.2976533676533</v>
      </c>
      <c r="D41" s="18">
        <f t="shared" si="2"/>
        <v>1839.3436265924479</v>
      </c>
      <c r="E41" s="18">
        <f t="shared" si="2"/>
        <v>1862.9063494081233</v>
      </c>
      <c r="F41" s="18">
        <f t="shared" si="2"/>
        <v>1853.9525740025731</v>
      </c>
      <c r="G41" s="18">
        <f t="shared" si="2"/>
        <v>1962.6325602574004</v>
      </c>
      <c r="H41" s="18">
        <f t="shared" si="2"/>
        <v>2071.0590948090939</v>
      </c>
      <c r="I41" s="18">
        <f t="shared" si="2"/>
        <v>1928.0643886743874</v>
      </c>
      <c r="J41" s="18">
        <f t="shared" si="2"/>
        <v>1938.6155318757353</v>
      </c>
      <c r="K41" s="18">
        <f t="shared" si="2"/>
        <v>2067.0146448499222</v>
      </c>
      <c r="L41" s="18">
        <f t="shared" si="2"/>
        <v>1962.5455183104264</v>
      </c>
      <c r="M41" s="18">
        <f t="shared" si="2"/>
        <v>2002.1597520377509</v>
      </c>
      <c r="N41" s="18">
        <f t="shared" si="2"/>
        <v>2567.5637077107663</v>
      </c>
      <c r="O41" s="18">
        <f t="shared" si="2"/>
        <v>2708.381178039414</v>
      </c>
      <c r="P41" s="22">
        <f t="shared" si="0"/>
        <v>45.58859294030151</v>
      </c>
      <c r="Q41" s="19">
        <f t="shared" si="1"/>
        <v>5.4844781418958526</v>
      </c>
    </row>
    <row r="42" spans="1:18" s="20" customFormat="1" ht="15" customHeight="1" x14ac:dyDescent="0.2">
      <c r="A42" s="17" t="s">
        <v>50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>
        <f>N41/M41*100-100</f>
        <v>28.239702406242088</v>
      </c>
      <c r="O42" s="18">
        <f>O41/N41*100-100</f>
        <v>5.484478141895849</v>
      </c>
      <c r="P42" s="19"/>
      <c r="Q42" s="19"/>
    </row>
    <row r="43" spans="1:18" s="20" customFormat="1" ht="15" customHeight="1" x14ac:dyDescent="0.2">
      <c r="A43" s="17" t="s">
        <v>51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>
        <f>N41/B41*100-100</f>
        <v>39.391855191786078</v>
      </c>
      <c r="O43" s="18">
        <f>O41/C41*100-100</f>
        <v>45.58859294030151</v>
      </c>
      <c r="P43" s="19"/>
      <c r="Q43" s="19"/>
    </row>
    <row r="45" spans="1:18" s="21" customFormat="1" ht="15" customHeight="1" x14ac:dyDescent="0.2">
      <c r="A45" s="42" t="s">
        <v>40</v>
      </c>
      <c r="P45" s="12"/>
      <c r="Q45" s="12"/>
    </row>
    <row r="46" spans="1:18" ht="15" customHeight="1" x14ac:dyDescent="0.2">
      <c r="A46" s="7" t="s">
        <v>57</v>
      </c>
      <c r="D46" s="11"/>
    </row>
    <row r="47" spans="1:18" ht="15" customHeight="1" x14ac:dyDescent="0.2">
      <c r="A47" s="7" t="s">
        <v>58</v>
      </c>
    </row>
    <row r="48" spans="1:18" ht="15" customHeight="1" x14ac:dyDescent="0.2">
      <c r="A48" s="13" t="s">
        <v>44</v>
      </c>
    </row>
    <row r="50" spans="1:17" s="21" customFormat="1" ht="15" customHeight="1" x14ac:dyDescent="0.2">
      <c r="A50" s="42" t="s">
        <v>41</v>
      </c>
      <c r="N50" s="48"/>
      <c r="O50" s="47"/>
      <c r="P50" s="12"/>
      <c r="Q50" s="12"/>
    </row>
    <row r="51" spans="1:17" ht="15" customHeight="1" x14ac:dyDescent="0.2">
      <c r="A51" s="7" t="s">
        <v>59</v>
      </c>
    </row>
    <row r="52" spans="1:17" ht="15" customHeight="1" x14ac:dyDescent="0.2">
      <c r="A52" s="7" t="s">
        <v>42</v>
      </c>
    </row>
    <row r="53" spans="1:17" ht="15" customHeight="1" x14ac:dyDescent="0.2">
      <c r="A53" s="7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5" workbookViewId="0">
      <selection activeCell="A41" sqref="A41:XFD41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46"/>
    <col min="15" max="15" width="9.140625" style="24"/>
    <col min="16" max="16" width="18.5703125" style="25" customWidth="1"/>
    <col min="17" max="17" width="18" style="25" customWidth="1"/>
  </cols>
  <sheetData>
    <row r="1" spans="1:18" s="24" customFormat="1" ht="15" customHeight="1" x14ac:dyDescent="0.3">
      <c r="A1" s="30" t="s">
        <v>53</v>
      </c>
      <c r="B1" s="30"/>
      <c r="C1" s="30"/>
      <c r="D1" s="30"/>
      <c r="E1" s="30"/>
      <c r="F1" s="30"/>
      <c r="N1" s="33"/>
      <c r="P1" s="31"/>
      <c r="Q1" s="31"/>
    </row>
    <row r="2" spans="1:18" s="24" customFormat="1" ht="15" customHeight="1" x14ac:dyDescent="0.3">
      <c r="A2" s="24" t="s">
        <v>56</v>
      </c>
      <c r="B2" s="30"/>
      <c r="C2" s="30"/>
      <c r="D2" s="30"/>
      <c r="E2" s="30"/>
      <c r="F2" s="30"/>
      <c r="N2" s="33"/>
      <c r="P2" s="31" t="s">
        <v>47</v>
      </c>
      <c r="Q2" s="31" t="s">
        <v>48</v>
      </c>
    </row>
    <row r="3" spans="1:18" s="28" customFormat="1" ht="15" customHeight="1" x14ac:dyDescent="0.25">
      <c r="A3" s="32" t="s">
        <v>52</v>
      </c>
      <c r="B3" s="33">
        <v>42370</v>
      </c>
      <c r="C3" s="33">
        <v>42401</v>
      </c>
      <c r="D3" s="33">
        <v>42430</v>
      </c>
      <c r="E3" s="33">
        <v>42461</v>
      </c>
      <c r="F3" s="33">
        <v>42491</v>
      </c>
      <c r="G3" s="33">
        <v>42522</v>
      </c>
      <c r="H3" s="33">
        <v>42552</v>
      </c>
      <c r="I3" s="33">
        <v>42583</v>
      </c>
      <c r="J3" s="33">
        <v>42614</v>
      </c>
      <c r="K3" s="33">
        <v>42644</v>
      </c>
      <c r="L3" s="33">
        <v>42675</v>
      </c>
      <c r="M3" s="33">
        <v>42705</v>
      </c>
      <c r="N3" s="33">
        <v>42736</v>
      </c>
      <c r="O3" s="36">
        <v>42767</v>
      </c>
      <c r="P3" s="43" t="s">
        <v>54</v>
      </c>
      <c r="Q3" s="43" t="s">
        <v>55</v>
      </c>
      <c r="R3" s="34"/>
    </row>
    <row r="4" spans="1:18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37">
        <v>5462.5</v>
      </c>
      <c r="P4" s="26">
        <f>(O4-C4)/C4*100</f>
        <v>38.877118644067906</v>
      </c>
      <c r="Q4" s="27">
        <f>(O4-N4)/N4*100</f>
        <v>6.0679611650485441</v>
      </c>
      <c r="R4" s="1"/>
    </row>
    <row r="5" spans="1:18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37">
        <v>5100</v>
      </c>
      <c r="P5" s="26">
        <f t="shared" ref="P5:P41" si="0">(O5-C5)/C5*100</f>
        <v>31.330472103004407</v>
      </c>
      <c r="Q5" s="27">
        <f>(O5-N5)/N5*100</f>
        <v>-1.9230769230769231</v>
      </c>
      <c r="R5" s="1"/>
    </row>
    <row r="6" spans="1:18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37">
        <v>5000</v>
      </c>
      <c r="P6" s="26">
        <f t="shared" si="0"/>
        <v>38.888888888888893</v>
      </c>
      <c r="Q6" s="27">
        <f t="shared" ref="Q6:Q41" si="1">(O6-N6)/N6*100</f>
        <v>-13.793103448275861</v>
      </c>
      <c r="R6" s="1"/>
    </row>
    <row r="7" spans="1:18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6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37">
        <v>6000</v>
      </c>
      <c r="P7" s="26">
        <f t="shared" si="0"/>
        <v>45.161290322580747</v>
      </c>
      <c r="Q7" s="27">
        <f t="shared" si="1"/>
        <v>4.529616724738676</v>
      </c>
      <c r="R7" s="1"/>
    </row>
    <row r="8" spans="1:18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37">
        <v>5616.666666666667</v>
      </c>
      <c r="P8" s="26">
        <f t="shared" si="0"/>
        <v>60.285374554102113</v>
      </c>
      <c r="Q8" s="27">
        <f t="shared" si="1"/>
        <v>-5.9311981020160678E-2</v>
      </c>
      <c r="R8" s="1"/>
    </row>
    <row r="9" spans="1:18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6">
        <v>3586</v>
      </c>
      <c r="J9" s="6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37">
        <v>5000</v>
      </c>
      <c r="P9" s="26">
        <f t="shared" si="0"/>
        <v>42.857142857142854</v>
      </c>
      <c r="Q9" s="27">
        <f t="shared" si="1"/>
        <v>-9.0909090909090917</v>
      </c>
      <c r="R9" s="1"/>
    </row>
    <row r="10" spans="1:18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37">
        <v>5633.333333333333</v>
      </c>
      <c r="P10" s="26">
        <f t="shared" si="0"/>
        <v>40.833333333333329</v>
      </c>
      <c r="Q10" s="27">
        <f t="shared" si="1"/>
        <v>7.3015873015872961</v>
      </c>
      <c r="R10" s="1"/>
    </row>
    <row r="11" spans="1:18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37">
        <v>5500</v>
      </c>
      <c r="P11" s="26">
        <f t="shared" si="0"/>
        <v>38.801261829652994</v>
      </c>
      <c r="Q11" s="27">
        <f t="shared" si="1"/>
        <v>8.1967213114754163</v>
      </c>
      <c r="R11" s="1"/>
    </row>
    <row r="12" spans="1:18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6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37">
        <v>5833.333333333333</v>
      </c>
      <c r="P12" s="26">
        <f t="shared" si="0"/>
        <v>66.666666666666657</v>
      </c>
      <c r="Q12" s="27">
        <f t="shared" si="1"/>
        <v>-1.9607843137254954</v>
      </c>
      <c r="R12" s="1"/>
    </row>
    <row r="13" spans="1:18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6">
        <v>3849.48</v>
      </c>
      <c r="G13" s="3">
        <v>4175</v>
      </c>
      <c r="H13" s="3">
        <v>4355</v>
      </c>
      <c r="I13" s="3">
        <v>4191.6666666666652</v>
      </c>
      <c r="J13" s="6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37">
        <v>6000</v>
      </c>
      <c r="P13" s="26">
        <f t="shared" si="0"/>
        <v>66.666666666666657</v>
      </c>
      <c r="Q13" s="27">
        <f t="shared" si="1"/>
        <v>5.7268722466960353</v>
      </c>
      <c r="R13" s="1"/>
    </row>
    <row r="14" spans="1:18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6">
        <v>3511.7</v>
      </c>
      <c r="G14" s="3">
        <v>4041.6666666666652</v>
      </c>
      <c r="H14" s="3">
        <v>4575</v>
      </c>
      <c r="I14" s="3">
        <v>4037.5</v>
      </c>
      <c r="J14" s="6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37">
        <v>5923.0769230769229</v>
      </c>
      <c r="P14" s="26">
        <f t="shared" si="0"/>
        <v>66.847237269772478</v>
      </c>
      <c r="Q14" s="27">
        <f t="shared" si="1"/>
        <v>-0.17286084701810292</v>
      </c>
      <c r="R14" s="1"/>
    </row>
    <row r="15" spans="1:18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45">
        <v>5500.45</v>
      </c>
      <c r="P15" s="26">
        <f t="shared" si="0"/>
        <v>53.287041337668519</v>
      </c>
      <c r="Q15" s="27">
        <f t="shared" si="1"/>
        <v>-4.3400000000000025</v>
      </c>
      <c r="R15" s="1"/>
    </row>
    <row r="16" spans="1:18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37">
        <v>6000</v>
      </c>
      <c r="P16" s="26">
        <f t="shared" si="0"/>
        <v>60</v>
      </c>
      <c r="Q16" s="27">
        <f t="shared" si="1"/>
        <v>15.66265060240964</v>
      </c>
      <c r="R16" s="1"/>
    </row>
    <row r="17" spans="1:18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6">
        <v>3594</v>
      </c>
      <c r="G17" s="3">
        <v>4500</v>
      </c>
      <c r="H17" s="3">
        <v>4500</v>
      </c>
      <c r="I17" s="6">
        <v>3788.8</v>
      </c>
      <c r="J17" s="3">
        <v>4024.1596382146599</v>
      </c>
      <c r="K17" s="3">
        <v>3523.0524517132399</v>
      </c>
      <c r="L17" s="3">
        <v>3500</v>
      </c>
      <c r="M17" s="6">
        <v>3777.6448</v>
      </c>
      <c r="N17" s="1">
        <v>5400</v>
      </c>
      <c r="O17" s="37">
        <v>5033.333333333333</v>
      </c>
      <c r="P17" s="26">
        <f t="shared" si="0"/>
        <v>32.456140350877185</v>
      </c>
      <c r="Q17" s="27">
        <f t="shared" si="1"/>
        <v>-6.7901234567901287</v>
      </c>
      <c r="R17" s="1"/>
    </row>
    <row r="18" spans="1:18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37">
        <v>5412.5</v>
      </c>
      <c r="P18" s="26">
        <f t="shared" si="0"/>
        <v>53.111739745403106</v>
      </c>
      <c r="Q18" s="27">
        <f t="shared" si="1"/>
        <v>-5.4585152838427948</v>
      </c>
      <c r="R18" s="1"/>
    </row>
    <row r="19" spans="1:18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37">
        <v>5500</v>
      </c>
      <c r="P19" s="26">
        <f t="shared" si="0"/>
        <v>57.142857142857139</v>
      </c>
      <c r="Q19" s="27">
        <f t="shared" si="1"/>
        <v>3.1250000000000582</v>
      </c>
      <c r="R19" s="1"/>
    </row>
    <row r="20" spans="1:18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37">
        <v>5340</v>
      </c>
      <c r="P20" s="26">
        <f t="shared" si="0"/>
        <v>49.719626168224153</v>
      </c>
      <c r="Q20" s="27">
        <f t="shared" si="1"/>
        <v>-7.8402366863904653</v>
      </c>
      <c r="R20" s="1"/>
    </row>
    <row r="21" spans="1:18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37">
        <v>5000</v>
      </c>
      <c r="P21" s="26">
        <f t="shared" si="0"/>
        <v>11.111111111111111</v>
      </c>
      <c r="Q21" s="27">
        <f t="shared" si="1"/>
        <v>-3.2258064516129088</v>
      </c>
      <c r="R21" s="1"/>
    </row>
    <row r="22" spans="1:18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6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37">
        <v>5333.333333333333</v>
      </c>
      <c r="P22" s="26">
        <f t="shared" si="0"/>
        <v>48.148148148148138</v>
      </c>
      <c r="Q22" s="27">
        <f t="shared" si="1"/>
        <v>6.6666666666666607</v>
      </c>
      <c r="R22" s="1"/>
    </row>
    <row r="23" spans="1:18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6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37">
        <v>4900</v>
      </c>
      <c r="P23" s="26">
        <f t="shared" si="0"/>
        <v>38.028169014084504</v>
      </c>
      <c r="Q23" s="27">
        <f t="shared" si="1"/>
        <v>-6.666666666666667</v>
      </c>
      <c r="R23" s="1"/>
    </row>
    <row r="24" spans="1:18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6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37">
        <v>4950</v>
      </c>
      <c r="P24" s="26">
        <f t="shared" si="0"/>
        <v>41.428571428571431</v>
      </c>
      <c r="Q24" s="27">
        <f t="shared" si="1"/>
        <v>-17.116279069767408</v>
      </c>
      <c r="R24" s="1"/>
    </row>
    <row r="25" spans="1:18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6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37">
        <v>6000</v>
      </c>
      <c r="P25" s="26">
        <f t="shared" si="0"/>
        <v>71.428571428571431</v>
      </c>
      <c r="Q25" s="27">
        <f t="shared" si="1"/>
        <v>6.666666666666667</v>
      </c>
      <c r="R25" s="1"/>
    </row>
    <row r="26" spans="1:18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6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37">
        <v>5000</v>
      </c>
      <c r="P26" s="26">
        <f t="shared" si="0"/>
        <v>39.534883720930367</v>
      </c>
      <c r="Q26" s="27">
        <f t="shared" si="1"/>
        <v>0</v>
      </c>
      <c r="R26" s="1"/>
    </row>
    <row r="27" spans="1:18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6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37">
        <v>5500</v>
      </c>
      <c r="P27" s="26">
        <f t="shared" si="0"/>
        <v>56.139105748757991</v>
      </c>
      <c r="Q27" s="27">
        <f t="shared" si="1"/>
        <v>-6.8191444303261335</v>
      </c>
      <c r="R27" s="1"/>
    </row>
    <row r="28" spans="1:18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6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37">
        <v>4797.2222222222226</v>
      </c>
      <c r="P28" s="26">
        <f t="shared" si="0"/>
        <v>35.99496023308923</v>
      </c>
      <c r="Q28" s="27">
        <f t="shared" si="1"/>
        <v>-16.570048309178738</v>
      </c>
      <c r="R28" s="1"/>
    </row>
    <row r="29" spans="1:18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6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37">
        <v>5375</v>
      </c>
      <c r="P29" s="26">
        <f t="shared" si="0"/>
        <v>52.4822695035461</v>
      </c>
      <c r="Q29" s="27">
        <f t="shared" si="1"/>
        <v>-0.97236438075746312</v>
      </c>
      <c r="R29" s="1"/>
    </row>
    <row r="30" spans="1:18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6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37">
        <v>5000</v>
      </c>
      <c r="P30" s="26">
        <f t="shared" si="0"/>
        <v>36.986301369863014</v>
      </c>
      <c r="Q30" s="27">
        <f t="shared" si="1"/>
        <v>-11.504424778761061</v>
      </c>
      <c r="R30" s="1"/>
    </row>
    <row r="31" spans="1:18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6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37">
        <v>4777.7777777777774</v>
      </c>
      <c r="P31" s="26">
        <f t="shared" si="0"/>
        <v>27.407407407407398</v>
      </c>
      <c r="Q31" s="27">
        <f t="shared" si="1"/>
        <v>-5.014358294676394</v>
      </c>
      <c r="R31" s="1"/>
    </row>
    <row r="32" spans="1:18" ht="15" customHeight="1" x14ac:dyDescent="0.25">
      <c r="A32" s="2" t="s">
        <v>27</v>
      </c>
      <c r="B32" s="6">
        <v>3500</v>
      </c>
      <c r="C32" s="6">
        <v>3500</v>
      </c>
      <c r="D32" s="6">
        <v>3500</v>
      </c>
      <c r="E32" s="6">
        <v>3500</v>
      </c>
      <c r="F32" s="6">
        <v>3587.2</v>
      </c>
      <c r="G32" s="6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6">
        <v>4482</v>
      </c>
      <c r="M32" s="6">
        <v>3786</v>
      </c>
      <c r="N32" s="1">
        <v>5900</v>
      </c>
      <c r="O32" s="37">
        <v>4902.5</v>
      </c>
      <c r="P32" s="26">
        <f t="shared" si="0"/>
        <v>40.071428571428569</v>
      </c>
      <c r="Q32" s="27">
        <f t="shared" si="1"/>
        <v>-16.906779661016948</v>
      </c>
      <c r="R32" s="1"/>
    </row>
    <row r="33" spans="1:18" ht="15" customHeight="1" x14ac:dyDescent="0.25">
      <c r="A33" s="2" t="s">
        <v>28</v>
      </c>
      <c r="B33" s="3">
        <v>3500</v>
      </c>
      <c r="C33" s="6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37">
        <v>5233.333333333333</v>
      </c>
      <c r="P33" s="26">
        <f t="shared" si="0"/>
        <v>45.554334876950961</v>
      </c>
      <c r="Q33" s="27">
        <f t="shared" si="1"/>
        <v>0.6410256410256352</v>
      </c>
      <c r="R33" s="1"/>
    </row>
    <row r="34" spans="1:18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6">
        <v>3586</v>
      </c>
      <c r="G34" s="3">
        <v>4000</v>
      </c>
      <c r="H34" s="6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6">
        <v>3988</v>
      </c>
      <c r="N34" s="1">
        <v>5500</v>
      </c>
      <c r="O34" s="37">
        <v>4322.2222222222226</v>
      </c>
      <c r="P34" s="26">
        <f t="shared" si="0"/>
        <v>8.055555555555566</v>
      </c>
      <c r="Q34" s="27">
        <f t="shared" si="1"/>
        <v>-21.414141414141408</v>
      </c>
      <c r="R34" s="1"/>
    </row>
    <row r="35" spans="1:18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6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37">
        <v>5100</v>
      </c>
      <c r="P35" s="26">
        <f t="shared" si="0"/>
        <v>31.612903225806448</v>
      </c>
      <c r="Q35" s="27">
        <f t="shared" si="1"/>
        <v>-13.721804511278185</v>
      </c>
      <c r="R35" s="1"/>
    </row>
    <row r="36" spans="1:18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6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37">
        <v>6000</v>
      </c>
      <c r="P36" s="26">
        <f t="shared" si="0"/>
        <v>67.832167832167841</v>
      </c>
      <c r="Q36" s="27">
        <f t="shared" si="1"/>
        <v>16.129032258064509</v>
      </c>
      <c r="R36" s="1"/>
    </row>
    <row r="37" spans="1:18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45">
        <v>5750.54</v>
      </c>
      <c r="P37" s="26">
        <f t="shared" si="0"/>
        <v>64.30114285714285</v>
      </c>
      <c r="Q37" s="27">
        <f t="shared" si="1"/>
        <v>-0.85275862068965569</v>
      </c>
      <c r="R37" s="1"/>
    </row>
    <row r="38" spans="1:18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6">
        <v>3988</v>
      </c>
      <c r="N38" s="1">
        <v>5833.3333333333303</v>
      </c>
      <c r="O38" s="37">
        <v>5000</v>
      </c>
      <c r="P38" s="26">
        <f t="shared" si="0"/>
        <v>42.857142857142854</v>
      </c>
      <c r="Q38" s="27">
        <f t="shared" si="1"/>
        <v>-14.28571428571424</v>
      </c>
      <c r="R38" s="1"/>
    </row>
    <row r="39" spans="1:18" ht="15" customHeight="1" x14ac:dyDescent="0.25">
      <c r="A39" s="2" t="s">
        <v>34</v>
      </c>
      <c r="B39" s="3">
        <v>3675</v>
      </c>
      <c r="C39" s="6">
        <v>3670.2225000000003</v>
      </c>
      <c r="D39" s="6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6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37">
        <v>6000</v>
      </c>
      <c r="P39" s="26">
        <f t="shared" si="0"/>
        <v>63.477827297936287</v>
      </c>
      <c r="Q39" s="27">
        <f t="shared" si="1"/>
        <v>17.073170731707318</v>
      </c>
      <c r="R39" s="1"/>
    </row>
    <row r="40" spans="1:18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37">
        <v>5000</v>
      </c>
      <c r="P40" s="26">
        <f t="shared" si="0"/>
        <v>37.931034482758619</v>
      </c>
      <c r="Q40" s="27">
        <f>(O40-N40)/N40*100</f>
        <v>-9.0909090909090917</v>
      </c>
      <c r="R40" s="1"/>
    </row>
    <row r="41" spans="1:18" s="24" customFormat="1" ht="15" customHeight="1" x14ac:dyDescent="0.25">
      <c r="A41" s="38" t="s">
        <v>37</v>
      </c>
      <c r="B41" s="35">
        <f>AVERAGE(B4:B40)</f>
        <v>3676.4615508365505</v>
      </c>
      <c r="C41" s="35">
        <f t="shared" ref="C41:M41" si="2">AVERAGE(C4:C40)</f>
        <v>3674.4776351351347</v>
      </c>
      <c r="D41" s="35">
        <f t="shared" si="2"/>
        <v>3694.338861432861</v>
      </c>
      <c r="E41" s="35">
        <f t="shared" si="2"/>
        <v>3746.2836375336378</v>
      </c>
      <c r="F41" s="35">
        <f t="shared" si="2"/>
        <v>3724.5570742170739</v>
      </c>
      <c r="G41" s="35">
        <f t="shared" si="2"/>
        <v>4091.3751608751609</v>
      </c>
      <c r="H41" s="35">
        <f t="shared" si="2"/>
        <v>4358.3999356499344</v>
      </c>
      <c r="I41" s="35">
        <f t="shared" si="2"/>
        <v>3978.0941505791498</v>
      </c>
      <c r="J41" s="35">
        <f t="shared" si="2"/>
        <v>4076.249616933811</v>
      </c>
      <c r="K41" s="35">
        <f t="shared" si="2"/>
        <v>4435.1679106534093</v>
      </c>
      <c r="L41" s="35">
        <f t="shared" si="2"/>
        <v>4016.0871943371935</v>
      </c>
      <c r="M41" s="35">
        <f t="shared" si="2"/>
        <v>4071.6254010724997</v>
      </c>
      <c r="N41" s="35">
        <f>AVERAGE(N4:N40)</f>
        <v>5508.1638781638785</v>
      </c>
      <c r="O41" s="35">
        <f>AVERAGE(O4:O40)</f>
        <v>5345.868175098175</v>
      </c>
      <c r="P41" s="43">
        <f t="shared" si="0"/>
        <v>45.486480145675792</v>
      </c>
      <c r="Q41" s="49">
        <f t="shared" si="1"/>
        <v>-2.9464574158567705</v>
      </c>
    </row>
    <row r="42" spans="1:18" s="28" customFormat="1" ht="15" customHeight="1" x14ac:dyDescent="0.25">
      <c r="A42" s="38" t="s">
        <v>38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>
        <f>N41/M41*100-100</f>
        <v>35.281695529087301</v>
      </c>
      <c r="O42" s="35">
        <f>O41/N41*100-100</f>
        <v>-2.94645741585677</v>
      </c>
      <c r="P42" s="39"/>
      <c r="Q42" s="39"/>
    </row>
    <row r="43" spans="1:18" s="28" customFormat="1" ht="15" customHeight="1" x14ac:dyDescent="0.25">
      <c r="A43" s="38" t="s">
        <v>39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>
        <f>N41/B41*100-100</f>
        <v>49.822425775418168</v>
      </c>
      <c r="O43" s="35">
        <f>O41/C41*100-100</f>
        <v>45.486480145675785</v>
      </c>
      <c r="P43" s="39"/>
      <c r="Q43" s="39"/>
    </row>
    <row r="45" spans="1:18" s="28" customFormat="1" ht="15" customHeight="1" x14ac:dyDescent="0.25">
      <c r="A45" s="40" t="s">
        <v>40</v>
      </c>
      <c r="O45" s="24"/>
      <c r="P45" s="29"/>
      <c r="Q45" s="29"/>
    </row>
    <row r="46" spans="1:18" ht="15" customHeight="1" x14ac:dyDescent="0.25">
      <c r="A46" s="5" t="s">
        <v>61</v>
      </c>
    </row>
    <row r="47" spans="1:18" ht="15" customHeight="1" x14ac:dyDescent="0.25">
      <c r="A47" t="s">
        <v>44</v>
      </c>
    </row>
    <row r="48" spans="1:18" ht="15" customHeight="1" x14ac:dyDescent="0.25">
      <c r="A48" t="s">
        <v>43</v>
      </c>
      <c r="D48" s="4"/>
    </row>
    <row r="50" spans="1:17" s="28" customFormat="1" ht="15" customHeight="1" x14ac:dyDescent="0.25">
      <c r="A50" s="40" t="s">
        <v>41</v>
      </c>
      <c r="O50" s="24"/>
      <c r="P50" s="29"/>
      <c r="Q50" s="29"/>
    </row>
    <row r="51" spans="1:17" ht="15" customHeight="1" x14ac:dyDescent="0.25">
      <c r="A51" t="s">
        <v>62</v>
      </c>
    </row>
    <row r="52" spans="1:17" ht="15" customHeight="1" x14ac:dyDescent="0.25">
      <c r="A52" t="s">
        <v>45</v>
      </c>
    </row>
    <row r="53" spans="1:17" ht="15" customHeight="1" x14ac:dyDescent="0.25">
      <c r="A53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2017-03-10T00:16:49Z</dcterms:modified>
</cp:coreProperties>
</file>